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est-lat 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<sst xmlns="http://schemas.openxmlformats.org/spreadsheetml/2006/main" count="88" uniqueCount="54">
  <si>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Summa</t>
  </si>
  <si>
    <t>Līga</t>
  </si>
  <si>
    <t>Liniņa</t>
  </si>
  <si>
    <t xml:space="preserve">Heli </t>
  </si>
  <si>
    <t>Püss</t>
  </si>
  <si>
    <t xml:space="preserve">Līva </t>
  </si>
  <si>
    <t>Vaivade</t>
  </si>
  <si>
    <t>Ilona</t>
  </si>
  <si>
    <t>Ozola</t>
  </si>
  <si>
    <t xml:space="preserve">Triin </t>
  </si>
  <si>
    <t>Betlem</t>
  </si>
  <si>
    <t>Sirie</t>
  </si>
  <si>
    <t>Luik</t>
  </si>
  <si>
    <t>Vladimirs</t>
  </si>
  <si>
    <t>Lagunovs</t>
  </si>
  <si>
    <t>Aleksandrs</t>
  </si>
  <si>
    <t>Liniņš</t>
  </si>
  <si>
    <t>Mikhel</t>
  </si>
  <si>
    <t xml:space="preserve">Voleldemārs </t>
  </si>
  <si>
    <t>Vaivads</t>
  </si>
  <si>
    <t>Sergejs</t>
  </si>
  <si>
    <t>Vorobjovs</t>
  </si>
  <si>
    <t>Erki</t>
  </si>
  <si>
    <t>Jõgi</t>
  </si>
  <si>
    <t>Priit</t>
  </si>
  <si>
    <t>Parim punkt</t>
  </si>
  <si>
    <t>Keskmine</t>
  </si>
  <si>
    <t>Nimi</t>
  </si>
  <si>
    <t>Perekonnanimi</t>
  </si>
  <si>
    <t>Riik</t>
  </si>
  <si>
    <t>Läti</t>
  </si>
  <si>
    <t>Eesti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</si>
  <si>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</si>
  <si>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</si>
  <si>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</si>
  <si>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</si>
  <si>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</si>
  <si>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</si>
  <si>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</si>
  <si>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</si>
  <si>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 xml:space="preserve">Ljudmilla </t>
  </si>
  <si>
    <t>Mikson</t>
  </si>
  <si>
    <t xml:space="preserve">Jaano </t>
  </si>
  <si>
    <t>Maripuu</t>
  </si>
  <si>
    <t>Põldsamm</t>
  </si>
  <si>
    <t>EESTI</t>
  </si>
  <si>
    <t>LÄTI</t>
  </si>
  <si>
    <t>EST</t>
  </si>
  <si>
    <t>LAT</t>
  </si>
  <si>
    <t>Mehed</t>
  </si>
  <si>
    <t>Naised</t>
  </si>
  <si>
    <t>Dace</t>
  </si>
  <si>
    <t>Bozdžane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</si>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</sst>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20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/>
    </xf>
    <xf numFmtId="0" fontId="44" fillId="34" borderId="2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4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6"/>
  <sheetViews>
    <sheetView tabSelected="1" zoomScalePageLayoutView="0" workbookViewId="0" topLeftCell="A1">
      <selection activeCell="R115" sqref="R115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15.00390625" style="0" customWidth="1"/>
    <col min="14" max="14" width="10.140625" style="0" customWidth="1"/>
    <col min="15" max="15" width="12.57421875" style="0" customWidth="1"/>
    <col min="16" max="16" width="10.8515625" style="0" customWidth="1"/>
  </cols>
  <sheetData>
    <row r="2" spans="4:11" ht="19.5">
      <c r="D2" s="1"/>
      <c r="E2" s="2"/>
      <c r="F2" s="2"/>
      <c r="G2" s="1"/>
      <c r="H2" s="2"/>
      <c r="I2" s="2"/>
      <c r="J2" s="2"/>
      <c r="K2" s="2"/>
    </row>
    <row r="3" ht="15.75">
      <c r="F3" s="3"/>
    </row>
    <row r="4" ht="18.75">
      <c r="B4" s="26" t="s">
        <v>50</v>
      </c>
    </row>
    <row r="5" ht="15">
      <c r="A5" s="4"/>
    </row>
    <row r="6" spans="1:16" ht="15">
      <c r="A6" s="20"/>
      <c r="B6" s="21" t="s">
        <v>27</v>
      </c>
      <c r="C6" s="21" t="s">
        <v>28</v>
      </c>
      <c r="D6" s="21" t="s">
        <v>29</v>
      </c>
      <c r="E6" s="21" t="s">
        <v>32</v>
      </c>
      <c r="F6" s="21" t="s">
        <v>33</v>
      </c>
      <c r="G6" s="21" t="s">
        <v>34</v>
      </c>
      <c r="H6" s="21" t="s">
        <v>35</v>
      </c>
      <c r="I6" s="21" t="s">
        <v>36</v>
      </c>
      <c r="J6" s="21" t="s">
        <v>37</v>
      </c>
      <c r="K6" s="21" t="s">
        <v>38</v>
      </c>
      <c r="L6" s="21" t="s">
        <v>39</v>
      </c>
      <c r="M6" s="21" t="s">
        <v>0</v>
      </c>
      <c r="N6" s="21" t="s">
        <v>26</v>
      </c>
      <c r="O6" s="22" t="s">
        <v>25</v>
      </c>
      <c r="P6" s="5"/>
    </row>
    <row r="7" spans="1:15" ht="16.5" thickBot="1" thickTop="1">
      <c r="A7" s="6">
        <v>1</v>
      </c>
      <c r="B7" s="7" t="s">
        <v>11</v>
      </c>
      <c r="C7" s="7" t="s">
        <v>12</v>
      </c>
      <c r="D7" s="7" t="s">
        <v>31</v>
      </c>
      <c r="E7" s="7">
        <v>173</v>
      </c>
      <c r="F7" s="7">
        <v>178</v>
      </c>
      <c r="G7" s="7">
        <v>199</v>
      </c>
      <c r="H7" s="7">
        <v>149</v>
      </c>
      <c r="I7" s="7">
        <v>183</v>
      </c>
      <c r="J7" s="7">
        <v>170</v>
      </c>
      <c r="K7" s="7">
        <v>161</v>
      </c>
      <c r="L7" s="7">
        <v>155</v>
      </c>
      <c r="M7" s="7">
        <f aca="true" t="shared" si="0" ref="M7:M14">SUM(E7:L7)</f>
        <v>1368</v>
      </c>
      <c r="N7" s="7">
        <f aca="true" t="shared" si="1" ref="N7:N14">AVERAGE(E7:L7)</f>
        <v>171</v>
      </c>
      <c r="O7" s="35">
        <f>MAX(E7,F7,G7,H7,I7,J7,K7,L7)</f>
        <v>199</v>
      </c>
    </row>
    <row r="8" spans="1:15" ht="16.5" thickBot="1" thickTop="1">
      <c r="A8" s="8">
        <v>2</v>
      </c>
      <c r="B8" s="9" t="s">
        <v>5</v>
      </c>
      <c r="C8" s="9" t="s">
        <v>6</v>
      </c>
      <c r="D8" s="9" t="s">
        <v>30</v>
      </c>
      <c r="E8" s="31">
        <v>182</v>
      </c>
      <c r="F8" s="9">
        <v>155</v>
      </c>
      <c r="G8" s="9">
        <v>195</v>
      </c>
      <c r="H8" s="36">
        <v>201</v>
      </c>
      <c r="I8" s="9">
        <v>151</v>
      </c>
      <c r="J8" s="9">
        <v>171</v>
      </c>
      <c r="K8" s="9">
        <v>135</v>
      </c>
      <c r="L8" s="9">
        <v>128</v>
      </c>
      <c r="M8" s="9">
        <f t="shared" si="0"/>
        <v>1318</v>
      </c>
      <c r="N8" s="9">
        <f t="shared" si="1"/>
        <v>164.75</v>
      </c>
      <c r="O8" s="35">
        <f aca="true" t="shared" si="2" ref="O8:O14">MAX(E8,F8,G8,H8,I8,J8,K8,L8)</f>
        <v>201</v>
      </c>
    </row>
    <row r="9" spans="1:15" ht="16.5" thickBot="1" thickTop="1">
      <c r="A9" s="8">
        <v>3</v>
      </c>
      <c r="B9" s="9" t="s">
        <v>7</v>
      </c>
      <c r="C9" s="9" t="s">
        <v>8</v>
      </c>
      <c r="D9" s="7" t="s">
        <v>30</v>
      </c>
      <c r="E9" s="9">
        <v>162</v>
      </c>
      <c r="F9" s="9">
        <v>164</v>
      </c>
      <c r="G9" s="9">
        <v>150</v>
      </c>
      <c r="H9" s="9">
        <v>156</v>
      </c>
      <c r="I9" s="9">
        <v>147</v>
      </c>
      <c r="J9" s="9">
        <v>183</v>
      </c>
      <c r="K9" s="9">
        <v>130</v>
      </c>
      <c r="L9" s="36">
        <v>213</v>
      </c>
      <c r="M9" s="9">
        <f t="shared" si="0"/>
        <v>1305</v>
      </c>
      <c r="N9" s="9">
        <f t="shared" si="1"/>
        <v>163.125</v>
      </c>
      <c r="O9" s="35">
        <f t="shared" si="2"/>
        <v>213</v>
      </c>
    </row>
    <row r="10" spans="1:15" ht="16.5" thickBot="1" thickTop="1">
      <c r="A10" s="8">
        <v>4</v>
      </c>
      <c r="B10" s="9" t="s">
        <v>3</v>
      </c>
      <c r="C10" s="9" t="s">
        <v>4</v>
      </c>
      <c r="D10" s="7" t="s">
        <v>31</v>
      </c>
      <c r="E10" s="9">
        <v>151</v>
      </c>
      <c r="F10" s="9">
        <v>164</v>
      </c>
      <c r="G10" s="9">
        <v>165</v>
      </c>
      <c r="H10" s="9">
        <v>185</v>
      </c>
      <c r="I10" s="9">
        <v>154</v>
      </c>
      <c r="J10" s="9">
        <v>154</v>
      </c>
      <c r="K10" s="9">
        <v>171</v>
      </c>
      <c r="L10" s="9">
        <v>152</v>
      </c>
      <c r="M10" s="9">
        <f t="shared" si="0"/>
        <v>1296</v>
      </c>
      <c r="N10" s="9">
        <f t="shared" si="1"/>
        <v>162</v>
      </c>
      <c r="O10" s="35">
        <f t="shared" si="2"/>
        <v>185</v>
      </c>
    </row>
    <row r="11" spans="1:15" ht="16.5" thickBot="1" thickTop="1">
      <c r="A11" s="8">
        <v>5</v>
      </c>
      <c r="B11" s="9" t="s">
        <v>40</v>
      </c>
      <c r="C11" s="28" t="s">
        <v>41</v>
      </c>
      <c r="D11" s="7" t="s">
        <v>31</v>
      </c>
      <c r="E11" s="9">
        <v>111</v>
      </c>
      <c r="F11" s="9">
        <v>115</v>
      </c>
      <c r="G11" s="9">
        <v>118</v>
      </c>
      <c r="H11" s="9">
        <v>163</v>
      </c>
      <c r="I11" s="9">
        <v>175</v>
      </c>
      <c r="J11" s="9">
        <v>185</v>
      </c>
      <c r="K11" s="9">
        <v>161</v>
      </c>
      <c r="L11" s="9">
        <v>180</v>
      </c>
      <c r="M11" s="9">
        <f t="shared" si="0"/>
        <v>1208</v>
      </c>
      <c r="N11" s="9">
        <f t="shared" si="1"/>
        <v>151</v>
      </c>
      <c r="O11" s="35">
        <f t="shared" si="2"/>
        <v>185</v>
      </c>
    </row>
    <row r="12" spans="1:15" ht="16.5" thickBot="1" thickTop="1">
      <c r="A12" s="8">
        <v>6</v>
      </c>
      <c r="B12" s="9" t="s">
        <v>1</v>
      </c>
      <c r="C12" s="9" t="s">
        <v>2</v>
      </c>
      <c r="D12" s="9" t="s">
        <v>30</v>
      </c>
      <c r="E12" s="9">
        <v>115</v>
      </c>
      <c r="F12" s="9">
        <v>174</v>
      </c>
      <c r="G12" s="9">
        <v>179</v>
      </c>
      <c r="H12" s="30">
        <v>153</v>
      </c>
      <c r="I12" s="9">
        <v>138</v>
      </c>
      <c r="J12" s="9">
        <v>171</v>
      </c>
      <c r="K12" s="9">
        <v>121</v>
      </c>
      <c r="L12" s="9">
        <v>146</v>
      </c>
      <c r="M12" s="9">
        <f t="shared" si="0"/>
        <v>1197</v>
      </c>
      <c r="N12" s="9">
        <f t="shared" si="1"/>
        <v>149.625</v>
      </c>
      <c r="O12" s="35">
        <f t="shared" si="2"/>
        <v>179</v>
      </c>
    </row>
    <row r="13" spans="1:15" ht="16.5" thickBot="1" thickTop="1">
      <c r="A13" s="8">
        <v>7</v>
      </c>
      <c r="B13" s="9" t="s">
        <v>9</v>
      </c>
      <c r="C13" s="9" t="s">
        <v>10</v>
      </c>
      <c r="D13" s="9" t="s">
        <v>31</v>
      </c>
      <c r="E13" s="9">
        <v>181</v>
      </c>
      <c r="F13" s="9">
        <v>169</v>
      </c>
      <c r="G13" s="9">
        <v>131</v>
      </c>
      <c r="H13" s="9">
        <v>131</v>
      </c>
      <c r="I13" s="9">
        <v>124</v>
      </c>
      <c r="J13" s="9">
        <v>131</v>
      </c>
      <c r="K13" s="9">
        <v>127</v>
      </c>
      <c r="L13" s="9">
        <v>161</v>
      </c>
      <c r="M13" s="9">
        <f t="shared" si="0"/>
        <v>1155</v>
      </c>
      <c r="N13" s="9">
        <f t="shared" si="1"/>
        <v>144.375</v>
      </c>
      <c r="O13" s="35">
        <f t="shared" si="2"/>
        <v>181</v>
      </c>
    </row>
    <row r="14" spans="1:15" ht="16.5" thickBot="1" thickTop="1">
      <c r="A14" s="10">
        <v>8</v>
      </c>
      <c r="B14" s="11" t="s">
        <v>51</v>
      </c>
      <c r="C14" s="11" t="s">
        <v>52</v>
      </c>
      <c r="D14" s="9" t="s">
        <v>30</v>
      </c>
      <c r="E14" s="11">
        <v>116</v>
      </c>
      <c r="F14" s="11">
        <v>153</v>
      </c>
      <c r="G14" s="11">
        <v>141</v>
      </c>
      <c r="H14" s="11">
        <v>182</v>
      </c>
      <c r="I14" s="11">
        <v>166</v>
      </c>
      <c r="J14" s="11">
        <v>123</v>
      </c>
      <c r="K14" s="11">
        <v>129</v>
      </c>
      <c r="L14" s="11">
        <v>138</v>
      </c>
      <c r="M14" s="11">
        <f t="shared" si="0"/>
        <v>1148</v>
      </c>
      <c r="N14" s="11">
        <f t="shared" si="1"/>
        <v>143.5</v>
      </c>
      <c r="O14" s="39">
        <f t="shared" si="2"/>
        <v>182</v>
      </c>
    </row>
    <row r="15" ht="15.75" thickTop="1"/>
    <row r="16" spans="1:3" ht="18.75">
      <c r="A16" s="4"/>
      <c r="B16" s="27" t="s">
        <v>49</v>
      </c>
      <c r="C16" s="29" t="s">
        <v>53</v>
      </c>
    </row>
    <row r="18" spans="1:15" ht="16.5" thickBot="1" thickTop="1">
      <c r="A18" s="23"/>
      <c r="B18" s="24" t="s">
        <v>27</v>
      </c>
      <c r="C18" s="24" t="s">
        <v>28</v>
      </c>
      <c r="D18" s="24" t="s">
        <v>29</v>
      </c>
      <c r="E18" s="24" t="s">
        <v>32</v>
      </c>
      <c r="F18" s="24" t="s">
        <v>33</v>
      </c>
      <c r="G18" s="24" t="s">
        <v>34</v>
      </c>
      <c r="H18" s="24" t="s">
        <v>35</v>
      </c>
      <c r="I18" s="24" t="s">
        <v>36</v>
      </c>
      <c r="J18" s="24" t="s">
        <v>37</v>
      </c>
      <c r="K18" s="24" t="s">
        <v>38</v>
      </c>
      <c r="L18" s="24" t="s">
        <v>39</v>
      </c>
      <c r="M18" s="24" t="s">
        <v>0</v>
      </c>
      <c r="N18" s="24" t="s">
        <v>26</v>
      </c>
      <c r="O18" s="25" t="s">
        <v>25</v>
      </c>
    </row>
    <row r="19" spans="1:15" ht="16.5" thickBot="1" thickTop="1">
      <c r="A19" s="6">
        <v>1</v>
      </c>
      <c r="B19" s="7" t="s">
        <v>13</v>
      </c>
      <c r="C19" s="7" t="s">
        <v>14</v>
      </c>
      <c r="D19" s="7" t="s">
        <v>30</v>
      </c>
      <c r="E19" s="7">
        <v>189</v>
      </c>
      <c r="F19" s="7">
        <v>168</v>
      </c>
      <c r="G19" s="7">
        <v>172</v>
      </c>
      <c r="H19" s="7">
        <v>179</v>
      </c>
      <c r="I19" s="34">
        <v>208</v>
      </c>
      <c r="J19" s="7">
        <v>179</v>
      </c>
      <c r="K19" s="7">
        <v>192</v>
      </c>
      <c r="L19" s="33">
        <v>160</v>
      </c>
      <c r="M19" s="7">
        <f aca="true" t="shared" si="3" ref="M19:M26">SUM(E19:L19)</f>
        <v>1447</v>
      </c>
      <c r="N19" s="7">
        <f aca="true" t="shared" si="4" ref="N19:N26">AVERAGE(E19:L19)</f>
        <v>180.875</v>
      </c>
      <c r="O19" s="35">
        <f aca="true" t="shared" si="5" ref="O19:O25">MAX(E19,F19,G19,H19,I19,J19,K19,L19)</f>
        <v>208</v>
      </c>
    </row>
    <row r="20" spans="1:15" ht="16.5" thickBot="1" thickTop="1">
      <c r="A20" s="8">
        <v>2</v>
      </c>
      <c r="B20" s="9" t="s">
        <v>15</v>
      </c>
      <c r="C20" s="9" t="s">
        <v>16</v>
      </c>
      <c r="D20" s="7" t="s">
        <v>30</v>
      </c>
      <c r="E20" s="9">
        <v>167</v>
      </c>
      <c r="F20" s="9">
        <v>155</v>
      </c>
      <c r="G20" s="9">
        <v>159</v>
      </c>
      <c r="H20" s="9">
        <v>172</v>
      </c>
      <c r="I20" s="30">
        <v>198</v>
      </c>
      <c r="J20" s="30">
        <v>156</v>
      </c>
      <c r="K20" s="12">
        <v>220</v>
      </c>
      <c r="L20" s="9">
        <v>171</v>
      </c>
      <c r="M20" s="9">
        <f t="shared" si="3"/>
        <v>1398</v>
      </c>
      <c r="N20" s="9">
        <f t="shared" si="4"/>
        <v>174.75</v>
      </c>
      <c r="O20" s="35">
        <f t="shared" si="5"/>
        <v>220</v>
      </c>
    </row>
    <row r="21" spans="1:15" ht="16.5" thickBot="1" thickTop="1">
      <c r="A21" s="8">
        <v>3</v>
      </c>
      <c r="B21" s="9" t="s">
        <v>20</v>
      </c>
      <c r="C21" s="9" t="s">
        <v>21</v>
      </c>
      <c r="D21" s="9" t="s">
        <v>30</v>
      </c>
      <c r="E21" s="9">
        <v>126</v>
      </c>
      <c r="F21" s="9">
        <v>198</v>
      </c>
      <c r="G21" s="9">
        <v>179</v>
      </c>
      <c r="H21" s="9">
        <v>140</v>
      </c>
      <c r="I21" s="36">
        <v>213</v>
      </c>
      <c r="J21" s="36">
        <v>211</v>
      </c>
      <c r="K21" s="9">
        <v>147</v>
      </c>
      <c r="L21" s="32">
        <v>160</v>
      </c>
      <c r="M21" s="9">
        <f t="shared" si="3"/>
        <v>1374</v>
      </c>
      <c r="N21" s="9">
        <f t="shared" si="4"/>
        <v>171.75</v>
      </c>
      <c r="O21" s="35">
        <f t="shared" si="5"/>
        <v>213</v>
      </c>
    </row>
    <row r="22" spans="1:15" ht="16.5" thickBot="1" thickTop="1">
      <c r="A22" s="8">
        <v>4</v>
      </c>
      <c r="B22" s="9" t="s">
        <v>24</v>
      </c>
      <c r="C22" s="9" t="s">
        <v>44</v>
      </c>
      <c r="D22" s="9" t="s">
        <v>31</v>
      </c>
      <c r="E22" s="9">
        <v>151</v>
      </c>
      <c r="F22" s="9">
        <v>183</v>
      </c>
      <c r="G22" s="9">
        <v>180</v>
      </c>
      <c r="H22" s="9">
        <v>175</v>
      </c>
      <c r="I22" s="9">
        <v>158</v>
      </c>
      <c r="J22" s="9">
        <v>189</v>
      </c>
      <c r="K22" s="9">
        <v>157</v>
      </c>
      <c r="L22" s="9">
        <v>169</v>
      </c>
      <c r="M22" s="9">
        <f t="shared" si="3"/>
        <v>1362</v>
      </c>
      <c r="N22" s="9">
        <f t="shared" si="4"/>
        <v>170.25</v>
      </c>
      <c r="O22" s="35">
        <f t="shared" si="5"/>
        <v>189</v>
      </c>
    </row>
    <row r="23" spans="1:15" ht="16.5" thickBot="1" thickTop="1">
      <c r="A23" s="8">
        <v>5</v>
      </c>
      <c r="B23" s="9" t="s">
        <v>17</v>
      </c>
      <c r="C23" s="28" t="s">
        <v>4</v>
      </c>
      <c r="D23" s="7" t="s">
        <v>31</v>
      </c>
      <c r="E23" s="9">
        <v>143</v>
      </c>
      <c r="F23" s="9">
        <v>189</v>
      </c>
      <c r="G23" s="9">
        <v>170</v>
      </c>
      <c r="H23" s="9">
        <v>164</v>
      </c>
      <c r="I23" s="12">
        <v>202</v>
      </c>
      <c r="J23" s="9">
        <v>128</v>
      </c>
      <c r="K23" s="9">
        <v>160</v>
      </c>
      <c r="L23" s="9">
        <v>159</v>
      </c>
      <c r="M23" s="9">
        <f t="shared" si="3"/>
        <v>1315</v>
      </c>
      <c r="N23" s="9">
        <f t="shared" si="4"/>
        <v>164.375</v>
      </c>
      <c r="O23" s="35">
        <f t="shared" si="5"/>
        <v>202</v>
      </c>
    </row>
    <row r="24" spans="1:15" ht="16.5" thickBot="1" thickTop="1">
      <c r="A24" s="8">
        <v>6</v>
      </c>
      <c r="B24" s="9" t="s">
        <v>18</v>
      </c>
      <c r="C24" s="9" t="s">
        <v>19</v>
      </c>
      <c r="D24" s="7" t="s">
        <v>30</v>
      </c>
      <c r="E24" s="9">
        <v>139</v>
      </c>
      <c r="F24" s="9">
        <v>183</v>
      </c>
      <c r="G24" s="9">
        <v>132</v>
      </c>
      <c r="H24" s="9">
        <v>184</v>
      </c>
      <c r="I24" s="9">
        <v>156</v>
      </c>
      <c r="J24" s="9">
        <v>171</v>
      </c>
      <c r="K24" s="9">
        <v>167</v>
      </c>
      <c r="L24" s="9">
        <v>172</v>
      </c>
      <c r="M24" s="9">
        <f t="shared" si="3"/>
        <v>1304</v>
      </c>
      <c r="N24" s="9">
        <f t="shared" si="4"/>
        <v>163</v>
      </c>
      <c r="O24" s="35">
        <f t="shared" si="5"/>
        <v>184</v>
      </c>
    </row>
    <row r="25" spans="1:15" ht="15.75" thickTop="1">
      <c r="A25" s="8">
        <v>7</v>
      </c>
      <c r="B25" s="9" t="s">
        <v>42</v>
      </c>
      <c r="C25" s="9" t="s">
        <v>43</v>
      </c>
      <c r="D25" s="9" t="s">
        <v>31</v>
      </c>
      <c r="E25" s="32">
        <v>142</v>
      </c>
      <c r="F25" s="9">
        <v>163</v>
      </c>
      <c r="G25" s="9">
        <v>185</v>
      </c>
      <c r="H25" s="9">
        <v>121</v>
      </c>
      <c r="I25" s="9">
        <v>171</v>
      </c>
      <c r="J25" s="9">
        <v>157</v>
      </c>
      <c r="K25" s="9">
        <v>173</v>
      </c>
      <c r="L25" s="9">
        <v>154</v>
      </c>
      <c r="M25" s="9">
        <f t="shared" si="3"/>
        <v>1266</v>
      </c>
      <c r="N25" s="9">
        <f t="shared" si="4"/>
        <v>158.25</v>
      </c>
      <c r="O25" s="37">
        <f t="shared" si="5"/>
        <v>185</v>
      </c>
    </row>
    <row r="26" spans="1:15" ht="15.75" thickBot="1">
      <c r="A26" s="10">
        <v>8</v>
      </c>
      <c r="B26" s="11" t="s">
        <v>22</v>
      </c>
      <c r="C26" s="11" t="s">
        <v>23</v>
      </c>
      <c r="D26" s="9" t="s">
        <v>31</v>
      </c>
      <c r="E26" s="11">
        <v>134</v>
      </c>
      <c r="F26" s="11">
        <v>150</v>
      </c>
      <c r="G26" s="11">
        <v>149</v>
      </c>
      <c r="H26" s="11">
        <v>163</v>
      </c>
      <c r="I26" s="11">
        <v>163</v>
      </c>
      <c r="J26" s="11">
        <v>135</v>
      </c>
      <c r="K26" s="11">
        <v>156</v>
      </c>
      <c r="L26" s="11">
        <v>184</v>
      </c>
      <c r="M26" s="11">
        <f t="shared" si="3"/>
        <v>1234</v>
      </c>
      <c r="N26" s="11">
        <f t="shared" si="4"/>
        <v>154.25</v>
      </c>
      <c r="O26" s="38">
        <f>MAX(E26,F26,G26,H26,I26,J26,K26,L26)</f>
        <v>184</v>
      </c>
    </row>
    <row r="27" ht="16.5" thickBot="1" thickTop="1">
      <c r="G27" t="s">
        <v>53</v>
      </c>
    </row>
    <row r="28" spans="4:9" ht="17.25">
      <c r="D28" s="44" t="s">
        <v>45</v>
      </c>
      <c r="E28" s="44"/>
      <c r="H28" s="45" t="s">
        <v>46</v>
      </c>
      <c r="I28" s="45"/>
    </row>
    <row r="29" spans="4:9" ht="15.75">
      <c r="D29" s="13" t="s">
        <v>49</v>
      </c>
      <c r="E29" s="14" t="s">
        <v>50</v>
      </c>
      <c r="H29" s="13" t="s">
        <v>49</v>
      </c>
      <c r="I29" s="14" t="s">
        <v>50</v>
      </c>
    </row>
    <row r="30" spans="4:9" ht="15.75">
      <c r="D30" s="42">
        <f>SUM(M22,M23,M25,M26)</f>
        <v>5177</v>
      </c>
      <c r="E30" s="43">
        <f>SUM(M7,M10,M11,M13)</f>
        <v>5027</v>
      </c>
      <c r="H30" s="15">
        <f>SUM(M19,M20,M21,M24)</f>
        <v>5523</v>
      </c>
      <c r="I30" s="16">
        <f>SUM(M8,M9,M12,M14)</f>
        <v>4968</v>
      </c>
    </row>
    <row r="32" ht="18.75">
      <c r="F32" s="17"/>
    </row>
    <row r="33" spans="6:7" ht="15.75">
      <c r="F33" s="18" t="s">
        <v>47</v>
      </c>
      <c r="G33" s="19" t="s">
        <v>48</v>
      </c>
    </row>
    <row r="34" spans="6:7" ht="15.75">
      <c r="F34" s="40">
        <f>SUM(D30,E30)</f>
        <v>10204</v>
      </c>
      <c r="G34" s="41">
        <f>SUM(H30,I30)</f>
        <v>10491</v>
      </c>
    </row>
    <row r="89" ht="15.75" thickBot="1"/>
    <row r="90" spans="1:14" ht="16.5" thickBot="1" thickTop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35"/>
    </row>
    <row r="91" spans="1:14" ht="16.5" thickBot="1" thickTop="1">
      <c r="A91" s="9"/>
      <c r="B91" s="9"/>
      <c r="C91" s="9"/>
      <c r="D91" s="31"/>
      <c r="E91" s="9"/>
      <c r="F91" s="9"/>
      <c r="G91" s="36"/>
      <c r="H91" s="9"/>
      <c r="I91" s="9"/>
      <c r="J91" s="9"/>
      <c r="K91" s="9"/>
      <c r="L91" s="9"/>
      <c r="M91" s="9"/>
      <c r="N91" s="35"/>
    </row>
    <row r="92" spans="1:14" ht="16.5" thickBot="1" thickTop="1">
      <c r="A92" s="9"/>
      <c r="B92" s="9"/>
      <c r="C92" s="7"/>
      <c r="D92" s="9"/>
      <c r="E92" s="9"/>
      <c r="F92" s="9"/>
      <c r="G92" s="9"/>
      <c r="H92" s="9"/>
      <c r="I92" s="9"/>
      <c r="J92" s="9"/>
      <c r="K92" s="36"/>
      <c r="L92" s="9"/>
      <c r="M92" s="9"/>
      <c r="N92" s="35"/>
    </row>
    <row r="93" spans="1:14" ht="16.5" thickBot="1" thickTop="1">
      <c r="A93" s="9"/>
      <c r="B93" s="9"/>
      <c r="C93" s="7"/>
      <c r="D93" s="9"/>
      <c r="E93" s="9"/>
      <c r="F93" s="9"/>
      <c r="G93" s="9"/>
      <c r="H93" s="9"/>
      <c r="I93" s="9"/>
      <c r="J93" s="9"/>
      <c r="K93" s="9"/>
      <c r="L93" s="9"/>
      <c r="M93" s="9"/>
      <c r="N93" s="35"/>
    </row>
    <row r="94" spans="1:14" ht="16.5" thickBot="1" thickTop="1">
      <c r="A94" s="9"/>
      <c r="B94" s="28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35"/>
    </row>
    <row r="95" spans="1:14" ht="16.5" thickBot="1" thickTop="1">
      <c r="A95" s="9"/>
      <c r="B95" s="9"/>
      <c r="C95" s="9"/>
      <c r="D95" s="9"/>
      <c r="E95" s="9"/>
      <c r="F95" s="9"/>
      <c r="G95" s="30"/>
      <c r="H95" s="9"/>
      <c r="I95" s="9"/>
      <c r="J95" s="9"/>
      <c r="K95" s="9"/>
      <c r="L95" s="9"/>
      <c r="M95" s="9"/>
      <c r="N95" s="35"/>
    </row>
    <row r="96" spans="1:14" ht="16.5" thickBot="1" thickTop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35"/>
    </row>
    <row r="97" spans="1:14" ht="16.5" thickBot="1" thickTop="1">
      <c r="A97" s="11"/>
      <c r="B97" s="11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39"/>
    </row>
    <row r="98" ht="15.75" thickTop="1"/>
    <row r="105" ht="15.75" thickBot="1"/>
    <row r="106" spans="1:13" ht="16.5" thickBot="1" thickTop="1">
      <c r="A106" s="7"/>
      <c r="B106" s="7"/>
      <c r="C106" s="7"/>
      <c r="D106" s="7"/>
      <c r="E106" s="7"/>
      <c r="F106" s="7"/>
      <c r="G106" s="7"/>
      <c r="H106" s="34"/>
      <c r="I106" s="7"/>
      <c r="J106" s="7"/>
      <c r="K106" s="33"/>
      <c r="L106" s="7"/>
      <c r="M106" s="7"/>
    </row>
    <row r="107" spans="1:13" ht="15.75" thickTop="1">
      <c r="A107" s="9"/>
      <c r="B107" s="9"/>
      <c r="C107" s="7"/>
      <c r="D107" s="9"/>
      <c r="E107" s="9"/>
      <c r="F107" s="9"/>
      <c r="G107" s="9"/>
      <c r="H107" s="30"/>
      <c r="I107" s="30"/>
      <c r="J107" s="12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36"/>
      <c r="I108" s="36"/>
      <c r="J108" s="9"/>
      <c r="K108" s="32"/>
      <c r="L108" s="9"/>
      <c r="M108" s="9"/>
    </row>
    <row r="109" spans="1:13" ht="15.75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6.5" thickBot="1" thickTop="1">
      <c r="A110" s="9"/>
      <c r="B110" s="28"/>
      <c r="C110" s="7"/>
      <c r="D110" s="9"/>
      <c r="E110" s="9"/>
      <c r="F110" s="9"/>
      <c r="G110" s="9"/>
      <c r="H110" s="12"/>
      <c r="I110" s="9"/>
      <c r="J110" s="9"/>
      <c r="K110" s="9"/>
      <c r="L110" s="9"/>
      <c r="M110" s="9"/>
    </row>
    <row r="111" spans="1:13" ht="15.75" thickTop="1">
      <c r="A111" s="9"/>
      <c r="B111" s="9"/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32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.75" thickBot="1">
      <c r="A113" s="11"/>
      <c r="B113" s="11"/>
      <c r="C113" s="9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ht="15.75" thickTop="1"/>
    <row r="118" ht="15.75" thickBot="1"/>
    <row r="119" spans="1:14" ht="16.5" thickBot="1" thickTop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35"/>
    </row>
    <row r="120" spans="1:14" ht="16.5" thickBot="1" thickTop="1">
      <c r="A120" s="9"/>
      <c r="B120" s="9"/>
      <c r="C120" s="9"/>
      <c r="D120" s="31"/>
      <c r="E120" s="9"/>
      <c r="F120" s="9"/>
      <c r="G120" s="36"/>
      <c r="H120" s="9"/>
      <c r="I120" s="9"/>
      <c r="J120" s="9"/>
      <c r="K120" s="9"/>
      <c r="L120" s="9"/>
      <c r="M120" s="9"/>
      <c r="N120" s="35"/>
    </row>
    <row r="121" spans="1:14" ht="16.5" thickBot="1" thickTop="1">
      <c r="A121" s="9"/>
      <c r="B121" s="9"/>
      <c r="C121" s="7"/>
      <c r="D121" s="9"/>
      <c r="E121" s="9"/>
      <c r="F121" s="9"/>
      <c r="G121" s="9"/>
      <c r="H121" s="9"/>
      <c r="I121" s="9"/>
      <c r="J121" s="9"/>
      <c r="K121" s="36"/>
      <c r="L121" s="9"/>
      <c r="M121" s="9"/>
      <c r="N121" s="35"/>
    </row>
    <row r="122" spans="1:14" ht="16.5" thickBot="1" thickTop="1">
      <c r="A122" s="9"/>
      <c r="B122" s="9"/>
      <c r="C122" s="7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35"/>
    </row>
    <row r="123" spans="1:14" ht="16.5" thickBot="1" thickTop="1">
      <c r="A123" s="9"/>
      <c r="B123" s="28"/>
      <c r="C123" s="7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35"/>
    </row>
    <row r="124" spans="1:14" ht="16.5" thickBot="1" thickTop="1">
      <c r="A124" s="9"/>
      <c r="B124" s="9"/>
      <c r="C124" s="9"/>
      <c r="D124" s="9"/>
      <c r="E124" s="9"/>
      <c r="F124" s="9"/>
      <c r="G124" s="30"/>
      <c r="H124" s="9"/>
      <c r="I124" s="9"/>
      <c r="J124" s="9"/>
      <c r="K124" s="9"/>
      <c r="L124" s="9"/>
      <c r="M124" s="9"/>
      <c r="N124" s="35"/>
    </row>
    <row r="125" spans="1:14" ht="16.5" thickBot="1" thickTop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5"/>
    </row>
    <row r="126" spans="1:14" ht="16.5" thickBot="1" thickTop="1">
      <c r="A126" s="11"/>
      <c r="B126" s="11"/>
      <c r="C126" s="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39"/>
    </row>
    <row r="127" ht="15.75" thickTop="1"/>
  </sheetData>
  <sheetProtection selectLockedCells="1" selectUnlockedCells="1"/>
  <mergeCells count="2">
    <mergeCell ref="D28:E28"/>
    <mergeCell ref="H28:I2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</dc:creator>
  <cp:keywords/>
  <dc:description/>
  <cp:lastModifiedBy>Kaido</cp:lastModifiedBy>
  <dcterms:created xsi:type="dcterms:W3CDTF">2012-06-16T19:03:55Z</dcterms:created>
  <dcterms:modified xsi:type="dcterms:W3CDTF">2012-06-17T20:51:55Z</dcterms:modified>
  <cp:category/>
  <cp:version/>
  <cp:contentType/>
  <cp:contentStatus/>
</cp:coreProperties>
</file>